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amp64\www\primer\php\"/>
    </mc:Choice>
  </mc:AlternateContent>
  <xr:revisionPtr revIDLastSave="0" documentId="13_ncr:1_{3C9680AA-E5AE-4851-B0EC-57869E0526BD}" xr6:coauthVersionLast="47" xr6:coauthVersionMax="47" xr10:uidLastSave="{00000000-0000-0000-0000-000000000000}"/>
  <bookViews>
    <workbookView xWindow="28680" yWindow="-120" windowWidth="29040" windowHeight="16440" xr2:uid="{07D4998A-E27D-4327-8137-0DCA9E990905}"/>
  </bookViews>
  <sheets>
    <sheet name="EQSIS - Trade Risk Calculato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2" i="1"/>
  <c r="D11" i="1"/>
  <c r="D9" i="1"/>
  <c r="D8" i="1"/>
  <c r="G6" i="1"/>
  <c r="G9" i="1" l="1"/>
  <c r="G7" i="1"/>
  <c r="G11" i="1" l="1"/>
  <c r="G10" i="1"/>
  <c r="G12" i="1" s="1"/>
  <c r="G14" i="1" l="1"/>
  <c r="G15" i="1" s="1"/>
  <c r="G13" i="1"/>
  <c r="F20" i="1" l="1"/>
  <c r="F22" i="1" s="1"/>
</calcChain>
</file>

<file path=xl/sharedStrings.xml><?xml version="1.0" encoding="utf-8"?>
<sst xmlns="http://schemas.openxmlformats.org/spreadsheetml/2006/main" count="60" uniqueCount="37">
  <si>
    <t>Success Ratio</t>
  </si>
  <si>
    <t>Risk Per Trade</t>
  </si>
  <si>
    <t>Profit Margin</t>
  </si>
  <si>
    <t>Transaction Charges</t>
  </si>
  <si>
    <t>Risk to Reward</t>
  </si>
  <si>
    <t>Successful Trades</t>
  </si>
  <si>
    <t>Failure Trades</t>
  </si>
  <si>
    <t>Trading Turnover</t>
  </si>
  <si>
    <t>Brokerage and Other Charges</t>
  </si>
  <si>
    <t>Max Drawdown</t>
  </si>
  <si>
    <t xml:space="preserve">Returns Per  Successful Trade </t>
  </si>
  <si>
    <t>Gross</t>
  </si>
  <si>
    <t>Capital Deployed</t>
  </si>
  <si>
    <t>Expected Returns</t>
  </si>
  <si>
    <t>Returns Summary</t>
  </si>
  <si>
    <t>Risk Management Calculator</t>
  </si>
  <si>
    <t>Profit From Sucessful Trades</t>
  </si>
  <si>
    <t>Loss From Failure Trades</t>
  </si>
  <si>
    <t>Status</t>
  </si>
  <si>
    <t>Risky</t>
  </si>
  <si>
    <t>Very Risky</t>
  </si>
  <si>
    <t>Gambling</t>
  </si>
  <si>
    <t xml:space="preserve"> </t>
  </si>
  <si>
    <t>Low</t>
  </si>
  <si>
    <t>High</t>
  </si>
  <si>
    <t>Rare</t>
  </si>
  <si>
    <t>Very High</t>
  </si>
  <si>
    <t>Unreal</t>
  </si>
  <si>
    <t>Very Low</t>
  </si>
  <si>
    <t>Scalping</t>
  </si>
  <si>
    <t>Thin Margin</t>
  </si>
  <si>
    <t>Intraday</t>
  </si>
  <si>
    <t>Swing</t>
  </si>
  <si>
    <t>Positional</t>
  </si>
  <si>
    <t>www.eqsis.com</t>
  </si>
  <si>
    <t>Trades Per Month</t>
  </si>
  <si>
    <t xml:space="preserve">Expected Yield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</si>
</sst>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1" fontId="0" fillId="0" borderId="0" xfId="0" applyNumberFormat="1"/>
    <xf numFmtId="10" fontId="0" fillId="0" borderId="0" xfId="1" applyNumberFormat="1" applyFont="1"/>
    <xf numFmtId="0" fontId="2" fillId="0" borderId="0" xfId="0" applyFont="1"/>
    <xf numFmtId="9" fontId="2" fillId="0" borderId="0" xfId="0" applyNumberFormat="1" applyFont="1"/>
    <xf numFmtId="9" fontId="2" fillId="0" borderId="0" xfId="1" applyFont="1"/>
    <xf numFmtId="10" fontId="2" fillId="0" borderId="0" xfId="0" applyNumberFormat="1" applyFont="1"/>
    <xf numFmtId="0" fontId="0" fillId="0" borderId="4" xfId="0" applyBorder="1"/>
    <xf numFmtId="0" fontId="0" fillId="0" borderId="5" xfId="0" applyBorder="1"/>
    <xf numFmtId="0" fontId="3" fillId="2" borderId="9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2" fillId="4" borderId="12" xfId="0" applyFont="1" applyFill="1" applyBorder="1"/>
    <xf numFmtId="0" fontId="4" fillId="0" borderId="4" xfId="0" applyFont="1" applyBorder="1"/>
    <xf numFmtId="0" fontId="8" fillId="6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2" fillId="4" borderId="10" xfId="2" applyNumberFormat="1" applyFont="1" applyFill="1" applyBorder="1"/>
    <xf numFmtId="164" fontId="2" fillId="4" borderId="12" xfId="2" applyNumberFormat="1" applyFont="1" applyFill="1" applyBorder="1"/>
    <xf numFmtId="164" fontId="2" fillId="4" borderId="14" xfId="2" applyNumberFormat="1" applyFont="1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7" fillId="7" borderId="15" xfId="0" applyFont="1" applyFill="1" applyBorder="1" applyAlignment="1">
      <alignment vertical="center"/>
    </xf>
    <xf numFmtId="0" fontId="7" fillId="7" borderId="16" xfId="0" applyFont="1" applyFill="1" applyBorder="1" applyAlignment="1">
      <alignment vertical="center"/>
    </xf>
    <xf numFmtId="0" fontId="12" fillId="7" borderId="17" xfId="3" applyFont="1" applyFill="1" applyBorder="1" applyAlignment="1">
      <alignment vertical="center"/>
    </xf>
    <xf numFmtId="164" fontId="2" fillId="4" borderId="12" xfId="2" applyNumberFormat="1" applyFont="1" applyFill="1" applyBorder="1" applyAlignment="1">
      <alignment vertical="center"/>
    </xf>
    <xf numFmtId="10" fontId="4" fillId="7" borderId="0" xfId="0" applyNumberFormat="1" applyFont="1" applyFill="1"/>
    <xf numFmtId="0" fontId="4" fillId="7" borderId="0" xfId="0" applyFont="1" applyFill="1"/>
    <xf numFmtId="9" fontId="4" fillId="7" borderId="0" xfId="0" applyNumberFormat="1" applyFont="1" applyFill="1"/>
    <xf numFmtId="164" fontId="2" fillId="3" borderId="10" xfId="2" applyNumberFormat="1" applyFont="1" applyFill="1" applyBorder="1" applyProtection="1">
      <protection locked="0"/>
    </xf>
    <xf numFmtId="0" fontId="0" fillId="0" borderId="5" xfId="0" applyBorder="1" applyProtection="1">
      <protection locked="0"/>
    </xf>
    <xf numFmtId="10" fontId="2" fillId="3" borderId="12" xfId="0" applyNumberFormat="1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9" fontId="2" fillId="3" borderId="12" xfId="1" applyFont="1" applyFill="1" applyBorder="1" applyProtection="1">
      <protection locked="0"/>
    </xf>
    <xf numFmtId="10" fontId="6" fillId="2" borderId="7" xfId="0" applyNumberFormat="1" applyFont="1" applyFill="1" applyBorder="1" applyAlignment="1">
      <alignment horizontal="center"/>
    </xf>
    <xf numFmtId="10" fontId="6" fillId="2" borderId="8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2" fillId="6" borderId="4" xfId="3" applyFont="1" applyFill="1" applyBorder="1" applyAlignment="1">
      <alignment horizontal="center" vertical="center"/>
    </xf>
    <xf numFmtId="0" fontId="12" fillId="6" borderId="0" xfId="3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161925</xdr:rowOff>
    </xdr:from>
    <xdr:to>
      <xdr:col>0</xdr:col>
      <xdr:colOff>1809750</xdr:colOff>
      <xdr:row>3</xdr:row>
      <xdr:rowOff>66675</xdr:rowOff>
    </xdr:to>
    <xdr:pic>
      <xdr:nvPicPr>
        <xdr:cNvPr id="2" name="Picture 1" descr="EQSIS - Stock Market Training and Research">
          <a:extLst>
            <a:ext uri="{FF2B5EF4-FFF2-40B4-BE49-F238E27FC236}">
              <a16:creationId xmlns:a16="http://schemas.microsoft.com/office/drawing/2014/main" id="{34BCF3F5-7472-4F20-5B32-224F20589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61925"/>
          <a:ext cx="1428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219075</xdr:colOff>
      <xdr:row>1</xdr:row>
      <xdr:rowOff>0</xdr:rowOff>
    </xdr:from>
    <xdr:to>
      <xdr:col>6</xdr:col>
      <xdr:colOff>1647825</xdr:colOff>
      <xdr:row>3</xdr:row>
      <xdr:rowOff>95250</xdr:rowOff>
    </xdr:to>
    <xdr:pic>
      <xdr:nvPicPr>
        <xdr:cNvPr id="3" name="Picture 2" descr="EQSIS - Stock Market Training and Research">
          <a:extLst>
            <a:ext uri="{FF2B5EF4-FFF2-40B4-BE49-F238E27FC236}">
              <a16:creationId xmlns:a16="http://schemas.microsoft.com/office/drawing/2014/main" id="{93440E79-E04D-44E5-B348-ABC65A17B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190500"/>
          <a:ext cx="1428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AB83-19A3-4760-914A-70737B3623C1}">
  <dimension ref="A1:BQ26"/>
  <sheetViews>
    <sheetView showGridLines="0" tabSelected="1" zoomScale="85" zoomScaleNormal="85" workbookViewId="0">
      <selection activeCell="B9" sqref="B9"/>
    </sheetView>
  </sheetViews>
  <sheetFormatPr defaultRowHeight="15" x14ac:dyDescent="0.25"/>
  <cols>
    <col min="1" max="1" width="31" bestFit="1" customWidth="1"/>
    <col min="2" max="2" width="20.7109375" customWidth="1"/>
    <col min="3" max="3" width="3.140625" customWidth="1"/>
    <col min="4" max="4" width="16.5703125" customWidth="1"/>
    <col min="5" max="5" width="3.42578125" customWidth="1"/>
    <col min="6" max="6" width="44.85546875" customWidth="1"/>
    <col min="7" max="7" width="27.5703125" customWidth="1"/>
    <col min="8" max="54" width="4.42578125" customWidth="1"/>
    <col min="55" max="56" width="24.7109375" customWidth="1"/>
    <col min="60" max="60" width="10.140625" bestFit="1" customWidth="1"/>
  </cols>
  <sheetData>
    <row r="1" spans="1:69" ht="15" customHeight="1" x14ac:dyDescent="0.25">
      <c r="A1" s="20"/>
      <c r="B1" s="39" t="s">
        <v>15</v>
      </c>
      <c r="C1" s="40"/>
      <c r="D1" s="40"/>
      <c r="E1" s="40"/>
      <c r="F1" s="40"/>
      <c r="G1" s="23"/>
    </row>
    <row r="2" spans="1:69" ht="15" customHeight="1" x14ac:dyDescent="0.25">
      <c r="A2" s="21"/>
      <c r="B2" s="39"/>
      <c r="C2" s="40"/>
      <c r="D2" s="40"/>
      <c r="E2" s="40"/>
      <c r="F2" s="40"/>
      <c r="G2" s="24"/>
    </row>
    <row r="3" spans="1:69" ht="15" customHeight="1" x14ac:dyDescent="0.25">
      <c r="A3" s="21"/>
      <c r="B3" s="39"/>
      <c r="C3" s="40"/>
      <c r="D3" s="40"/>
      <c r="E3" s="40"/>
      <c r="F3" s="40"/>
      <c r="G3" s="24"/>
    </row>
    <row r="4" spans="1:69" ht="24" thickBot="1" x14ac:dyDescent="0.3">
      <c r="A4" s="22"/>
      <c r="B4" s="41" t="s">
        <v>34</v>
      </c>
      <c r="C4" s="42"/>
      <c r="D4" s="42"/>
      <c r="E4" s="42"/>
      <c r="F4" s="42"/>
      <c r="G4" s="25"/>
    </row>
    <row r="5" spans="1:69" ht="15.75" thickBot="1" x14ac:dyDescent="0.3">
      <c r="BG5" s="27">
        <v>5.0000000000000001E-3</v>
      </c>
      <c r="BH5" s="27" t="s">
        <v>22</v>
      </c>
      <c r="BI5" s="28">
        <v>0.5</v>
      </c>
      <c r="BJ5" s="28" t="s">
        <v>23</v>
      </c>
      <c r="BK5" s="28">
        <v>10</v>
      </c>
      <c r="BL5" s="28" t="s">
        <v>22</v>
      </c>
      <c r="BM5" s="29">
        <v>0.2</v>
      </c>
      <c r="BN5" s="28" t="s">
        <v>28</v>
      </c>
      <c r="BO5" s="27">
        <v>2.5000000000000001E-3</v>
      </c>
      <c r="BP5" s="28" t="s">
        <v>29</v>
      </c>
      <c r="BQ5" s="28"/>
    </row>
    <row r="6" spans="1:69" ht="26.25" x14ac:dyDescent="0.4">
      <c r="A6" s="9" t="s">
        <v>12</v>
      </c>
      <c r="B6" s="30">
        <v>100000</v>
      </c>
      <c r="C6" s="3"/>
      <c r="D6" s="14" t="s">
        <v>18</v>
      </c>
      <c r="E6" s="3"/>
      <c r="F6" s="9" t="s">
        <v>1</v>
      </c>
      <c r="G6" s="17">
        <f>B6*B8</f>
        <v>1000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G6" s="29">
        <v>0.01</v>
      </c>
      <c r="BH6" s="29" t="s">
        <v>22</v>
      </c>
      <c r="BI6" s="28">
        <v>1</v>
      </c>
      <c r="BJ6" s="28" t="s">
        <v>22</v>
      </c>
      <c r="BK6" s="28">
        <v>20</v>
      </c>
      <c r="BL6" s="28" t="s">
        <v>22</v>
      </c>
      <c r="BM6" s="29">
        <v>0.3</v>
      </c>
      <c r="BN6" s="28" t="s">
        <v>23</v>
      </c>
      <c r="BO6" s="27">
        <v>5.0000000000000001E-3</v>
      </c>
      <c r="BP6" s="28" t="s">
        <v>30</v>
      </c>
      <c r="BQ6" s="28"/>
    </row>
    <row r="7" spans="1:69" ht="26.25" x14ac:dyDescent="0.4">
      <c r="A7" s="7"/>
      <c r="B7" s="31"/>
      <c r="C7" s="3"/>
      <c r="D7" s="3"/>
      <c r="E7" s="3"/>
      <c r="F7" s="10" t="s">
        <v>10</v>
      </c>
      <c r="G7" s="18">
        <f>G6*B9</f>
        <v>1000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G7" s="29">
        <v>0.02</v>
      </c>
      <c r="BH7" s="29" t="s">
        <v>22</v>
      </c>
      <c r="BI7" s="28">
        <v>1.5</v>
      </c>
      <c r="BJ7" s="28" t="s">
        <v>22</v>
      </c>
      <c r="BK7" s="28">
        <v>30</v>
      </c>
      <c r="BL7" s="28" t="s">
        <v>22</v>
      </c>
      <c r="BM7" s="29">
        <v>0.4</v>
      </c>
      <c r="BN7" s="28" t="s">
        <v>22</v>
      </c>
      <c r="BO7" s="27">
        <v>7.4999999999999997E-3</v>
      </c>
      <c r="BP7" s="28" t="s">
        <v>31</v>
      </c>
      <c r="BQ7" s="28"/>
    </row>
    <row r="8" spans="1:69" ht="26.25" x14ac:dyDescent="0.4">
      <c r="A8" s="10" t="s">
        <v>9</v>
      </c>
      <c r="B8" s="32">
        <v>0.01</v>
      </c>
      <c r="C8" s="4"/>
      <c r="D8" s="15" t="str">
        <f ca="1">OFFSET($BG$4,MATCH(B8,$BG$5:$BG$11,0),1)</f>
        <v xml:space="preserve"> </v>
      </c>
      <c r="E8" s="4"/>
      <c r="F8" s="13"/>
      <c r="G8" s="8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G8" s="29">
        <v>0.03</v>
      </c>
      <c r="BH8" s="29" t="s">
        <v>22</v>
      </c>
      <c r="BI8" s="28">
        <v>2</v>
      </c>
      <c r="BJ8" s="28" t="s">
        <v>22</v>
      </c>
      <c r="BK8" s="28">
        <v>40</v>
      </c>
      <c r="BL8" s="28" t="s">
        <v>22</v>
      </c>
      <c r="BM8" s="29">
        <v>0.5</v>
      </c>
      <c r="BN8" s="28" t="s">
        <v>22</v>
      </c>
      <c r="BO8" s="27">
        <v>0.01</v>
      </c>
      <c r="BP8" s="28" t="s">
        <v>31</v>
      </c>
      <c r="BQ8" s="28"/>
    </row>
    <row r="9" spans="1:69" ht="26.25" x14ac:dyDescent="0.4">
      <c r="A9" s="10" t="s">
        <v>4</v>
      </c>
      <c r="B9" s="33">
        <v>1</v>
      </c>
      <c r="C9" s="3"/>
      <c r="D9" s="15" t="str">
        <f ca="1">OFFSET($BI$4,MATCH(B9,$BI$5:$BI$10,0),1)</f>
        <v xml:space="preserve"> </v>
      </c>
      <c r="E9" s="3"/>
      <c r="F9" s="10" t="s">
        <v>5</v>
      </c>
      <c r="G9" s="12">
        <f>B11*B12</f>
        <v>24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G9" s="29">
        <v>0.05</v>
      </c>
      <c r="BH9" s="29" t="s">
        <v>19</v>
      </c>
      <c r="BI9" s="28">
        <v>2.5</v>
      </c>
      <c r="BJ9" s="28" t="s">
        <v>24</v>
      </c>
      <c r="BK9" s="28">
        <v>50</v>
      </c>
      <c r="BL9" s="28" t="s">
        <v>22</v>
      </c>
      <c r="BM9" s="29">
        <v>0.6</v>
      </c>
      <c r="BN9" s="28" t="s">
        <v>22</v>
      </c>
      <c r="BO9" s="27">
        <v>1.2500000000000001E-2</v>
      </c>
      <c r="BP9" s="28" t="s">
        <v>31</v>
      </c>
      <c r="BQ9" s="28"/>
    </row>
    <row r="10" spans="1:69" ht="26.25" x14ac:dyDescent="0.4">
      <c r="A10" s="7"/>
      <c r="B10" s="31"/>
      <c r="C10" s="3"/>
      <c r="D10" s="15"/>
      <c r="E10" s="3"/>
      <c r="F10" s="10" t="s">
        <v>6</v>
      </c>
      <c r="G10" s="12">
        <f>B11-G9</f>
        <v>16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G10" s="29">
        <v>0.1</v>
      </c>
      <c r="BH10" s="29" t="s">
        <v>20</v>
      </c>
      <c r="BI10" s="28">
        <v>3</v>
      </c>
      <c r="BJ10" s="28" t="s">
        <v>25</v>
      </c>
      <c r="BK10" s="28">
        <v>60</v>
      </c>
      <c r="BL10" s="28" t="s">
        <v>24</v>
      </c>
      <c r="BM10" s="29">
        <v>0.7</v>
      </c>
      <c r="BN10" s="28" t="s">
        <v>24</v>
      </c>
      <c r="BO10" s="27">
        <v>0.05</v>
      </c>
      <c r="BP10" s="28" t="s">
        <v>32</v>
      </c>
      <c r="BQ10" s="28"/>
    </row>
    <row r="11" spans="1:69" ht="26.25" x14ac:dyDescent="0.4">
      <c r="A11" s="10" t="s">
        <v>35</v>
      </c>
      <c r="B11" s="33">
        <v>40</v>
      </c>
      <c r="C11" s="5"/>
      <c r="D11" s="15" t="str">
        <f ca="1">OFFSET($BK$4,MATCH(B11,$BK$5:$BK$14,0),1)</f>
        <v xml:space="preserve"> </v>
      </c>
      <c r="E11" s="5"/>
      <c r="F11" s="10" t="s">
        <v>16</v>
      </c>
      <c r="G11" s="18">
        <f>G9*G7</f>
        <v>24000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G11" s="29">
        <v>0.5</v>
      </c>
      <c r="BH11" s="29" t="s">
        <v>21</v>
      </c>
      <c r="BI11" s="28"/>
      <c r="BJ11" s="28"/>
      <c r="BK11" s="28">
        <v>70</v>
      </c>
      <c r="BL11" s="28" t="s">
        <v>24</v>
      </c>
      <c r="BM11" s="29">
        <v>0.8</v>
      </c>
      <c r="BN11" s="28" t="s">
        <v>27</v>
      </c>
      <c r="BO11" s="27">
        <v>0.1</v>
      </c>
      <c r="BP11" s="28" t="s">
        <v>33</v>
      </c>
      <c r="BQ11" s="28"/>
    </row>
    <row r="12" spans="1:69" ht="26.25" x14ac:dyDescent="0.4">
      <c r="A12" s="10" t="s">
        <v>0</v>
      </c>
      <c r="B12" s="34">
        <v>0.6</v>
      </c>
      <c r="C12" s="4"/>
      <c r="D12" s="15" t="str">
        <f ca="1">OFFSET($BM$4,MATCH(B12,$BM$5:$BM$11,0),1)</f>
        <v xml:space="preserve"> </v>
      </c>
      <c r="E12" s="4"/>
      <c r="F12" s="10" t="s">
        <v>17</v>
      </c>
      <c r="G12" s="18">
        <f>G10*G6</f>
        <v>16000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G12" s="28"/>
      <c r="BH12" s="28"/>
      <c r="BI12" s="28"/>
      <c r="BJ12" s="28"/>
      <c r="BK12" s="28">
        <v>80</v>
      </c>
      <c r="BL12" s="28" t="s">
        <v>26</v>
      </c>
      <c r="BM12" s="29"/>
      <c r="BN12" s="28"/>
      <c r="BO12" s="27">
        <v>0.2</v>
      </c>
      <c r="BP12" s="28" t="s">
        <v>33</v>
      </c>
      <c r="BQ12" s="28"/>
    </row>
    <row r="13" spans="1:69" ht="26.25" x14ac:dyDescent="0.4">
      <c r="A13" s="10" t="s">
        <v>2</v>
      </c>
      <c r="B13" s="32">
        <v>0.05</v>
      </c>
      <c r="C13" s="6"/>
      <c r="D13" s="15" t="str">
        <f ca="1">OFFSET($BO$4,MATCH(B13,$BO$5:$BO$12,0),1)</f>
        <v>Swing</v>
      </c>
      <c r="E13" s="6"/>
      <c r="F13" s="10" t="s">
        <v>11</v>
      </c>
      <c r="G13" s="18">
        <f>G11-G12</f>
        <v>8000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G13" s="28"/>
      <c r="BH13" s="28"/>
      <c r="BI13" s="28"/>
      <c r="BJ13" s="28"/>
      <c r="BK13" s="28">
        <v>90</v>
      </c>
      <c r="BL13" s="28" t="s">
        <v>27</v>
      </c>
      <c r="BM13" s="29"/>
      <c r="BN13" s="28"/>
      <c r="BO13" s="27"/>
      <c r="BP13" s="28"/>
      <c r="BQ13" s="28"/>
    </row>
    <row r="14" spans="1:69" ht="26.25" x14ac:dyDescent="0.4">
      <c r="A14" s="7"/>
      <c r="B14" s="31"/>
      <c r="C14" s="3"/>
      <c r="D14" s="15"/>
      <c r="E14" s="3"/>
      <c r="F14" s="10" t="s">
        <v>7</v>
      </c>
      <c r="G14" s="26">
        <f>2*(SUM(G11:G12)/B13)</f>
        <v>1600000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G14" s="28"/>
      <c r="BH14" s="28"/>
      <c r="BI14" s="28"/>
      <c r="BJ14" s="28"/>
      <c r="BK14" s="28">
        <v>100</v>
      </c>
      <c r="BL14" s="28" t="s">
        <v>27</v>
      </c>
      <c r="BM14" s="28"/>
      <c r="BN14" s="28"/>
      <c r="BO14" s="27"/>
      <c r="BP14" s="28"/>
      <c r="BQ14" s="28"/>
    </row>
    <row r="15" spans="1:69" ht="27" thickBot="1" x14ac:dyDescent="0.45">
      <c r="A15" s="11" t="s">
        <v>3</v>
      </c>
      <c r="B15" s="32">
        <v>5.0000000000000001E-4</v>
      </c>
      <c r="D15" s="16"/>
      <c r="F15" s="11" t="s">
        <v>8</v>
      </c>
      <c r="G15" s="19">
        <f>G14*B15</f>
        <v>800</v>
      </c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</row>
    <row r="17" spans="1:7" ht="15.75" thickBot="1" x14ac:dyDescent="0.3"/>
    <row r="18" spans="1:7" ht="23.25" x14ac:dyDescent="0.35">
      <c r="A18" s="43" t="s">
        <v>14</v>
      </c>
      <c r="B18" s="44"/>
      <c r="C18" s="44"/>
      <c r="D18" s="44"/>
      <c r="E18" s="44"/>
      <c r="F18" s="44"/>
      <c r="G18" s="45"/>
    </row>
    <row r="19" spans="1:7" x14ac:dyDescent="0.25">
      <c r="A19" s="7"/>
      <c r="G19" s="8"/>
    </row>
    <row r="20" spans="1:7" ht="33.75" x14ac:dyDescent="0.5">
      <c r="A20" s="48" t="s">
        <v>13</v>
      </c>
      <c r="B20" s="49"/>
      <c r="C20" s="49"/>
      <c r="D20" s="49"/>
      <c r="E20" s="49"/>
      <c r="F20" s="46">
        <f>G13-G15</f>
        <v>7200</v>
      </c>
      <c r="G20" s="47"/>
    </row>
    <row r="21" spans="1:7" x14ac:dyDescent="0.25">
      <c r="A21" s="7"/>
      <c r="G21" s="8"/>
    </row>
    <row r="22" spans="1:7" ht="34.5" thickBot="1" x14ac:dyDescent="0.55000000000000004">
      <c r="A22" s="37" t="s">
        <v>36</v>
      </c>
      <c r="B22" s="38"/>
      <c r="C22" s="38"/>
      <c r="D22" s="38"/>
      <c r="E22" s="38"/>
      <c r="F22" s="35">
        <f>F20/B6</f>
        <v>7.1999999999999995E-2</v>
      </c>
      <c r="G22" s="36"/>
    </row>
    <row r="23" spans="1:7" x14ac:dyDescent="0.25">
      <c r="C23" s="1"/>
      <c r="D23" s="1"/>
      <c r="E23" s="1"/>
    </row>
    <row r="24" spans="1:7" x14ac:dyDescent="0.25">
      <c r="B24" s="1"/>
      <c r="C24" s="1"/>
      <c r="D24" s="1"/>
      <c r="E24" s="1"/>
    </row>
    <row r="25" spans="1:7" x14ac:dyDescent="0.25">
      <c r="B25" s="1"/>
      <c r="C25" s="1"/>
      <c r="D25" s="1"/>
      <c r="E25" s="1"/>
    </row>
    <row r="26" spans="1:7" x14ac:dyDescent="0.25">
      <c r="B26" s="2"/>
      <c r="C26" s="2"/>
      <c r="D26" s="2"/>
      <c r="E26" s="2"/>
    </row>
  </sheetData>
  <sheetProtection algorithmName="SHA-512" hashValue="d3CCU9T1Wrh2sVSsV2sZSnS9kva6wn5s0j6/9ZRXbKAWXZXWsb+IhgJwotzkby3Pmk7IMVd0ZQPyx0fE9KVYPg==" saltValue="8GMOa8//pXXwnsurFEYaxQ==" spinCount="100000" sheet="1" objects="1" scenarios="1" selectLockedCells="1"/>
  <mergeCells count="7">
    <mergeCell ref="F22:G22"/>
    <mergeCell ref="A22:E22"/>
    <mergeCell ref="B1:F3"/>
    <mergeCell ref="B4:F4"/>
    <mergeCell ref="A18:G18"/>
    <mergeCell ref="F20:G20"/>
    <mergeCell ref="A20:E20"/>
  </mergeCells>
  <conditionalFormatting sqref="D8:D13">
    <cfRule type="notContainsBlanks" dxfId="2" priority="1">
      <formula>LEN(TRIM(D8))&gt;0</formula>
    </cfRule>
  </conditionalFormatting>
  <conditionalFormatting sqref="F20 F22">
    <cfRule type="cellIs" dxfId="1" priority="2" operator="greaterThan">
      <formula>0</formula>
    </cfRule>
    <cfRule type="cellIs" dxfId="0" priority="3" operator="lessThan">
      <formula>0</formula>
    </cfRule>
  </conditionalFormatting>
  <dataValidations count="5">
    <dataValidation type="list" allowBlank="1" showInputMessage="1" showErrorMessage="1" sqref="B8" xr:uid="{EE612839-2D65-475D-989F-2C10EB833262}">
      <formula1>$BG$5:$BG$11</formula1>
    </dataValidation>
    <dataValidation type="list" allowBlank="1" showInputMessage="1" showErrorMessage="1" sqref="B9" xr:uid="{67901943-DA36-45C8-9F06-89EB87388D1E}">
      <formula1>$BI$5:$BI$10</formula1>
    </dataValidation>
    <dataValidation type="list" allowBlank="1" showInputMessage="1" showErrorMessage="1" sqref="B11" xr:uid="{345907C4-57D5-4FF0-AA40-400E1ED881CE}">
      <formula1>$BK$5:$BK$14</formula1>
    </dataValidation>
    <dataValidation type="list" allowBlank="1" showInputMessage="1" showErrorMessage="1" sqref="B12" xr:uid="{D0A29DE7-CC6E-4030-9A35-614F5F868446}">
      <formula1>$BM$5:$BM$11</formula1>
    </dataValidation>
    <dataValidation type="list" allowBlank="1" showInputMessage="1" showErrorMessage="1" sqref="B13" xr:uid="{20EEA283-12E0-418C-AF51-C50DFAD461DB}">
      <formula1>$BO$5:$BO$12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EQSIS - Trade Risk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EQSIS Trading Risk Management Calculator</dc:title>
  <dc:creator>EQSIS</dc:creator>
  <cp:keywords>Trading,risk management calc, position sizing</cp:keywords>
  <cp:lastModifiedBy>arun</cp:lastModifiedBy>
  <dcterms:created xsi:type="dcterms:W3CDTF">2022-08-11T11:27:43Z</dcterms:created>
  <dcterms:modified xsi:type="dcterms:W3CDTF">2024-05-30T03:11:16Z</dcterms:modified>
</cp:coreProperties>
</file>